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U:\Site_PAR\Donnees\_Marches\DEPARTEMENTS ET PÔLES\PÔLES\Pôle Grands Projets Nord\Antenne Evreux\Consultations 2025\25-093 CLA 2000 Transfert contrôle commande balisage\03- DCE\DCE version de travail\Version 2\"/>
    </mc:Choice>
  </mc:AlternateContent>
  <xr:revisionPtr revIDLastSave="0" documentId="13_ncr:1_{D3FBB2F1-D09D-4BD7-9902-C4F28405FE75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Feuil1" sheetId="1" r:id="rId1"/>
    <sheet name="Feuil2" sheetId="2" r:id="rId2"/>
    <sheet name="Feuil3" sheetId="3" r:id="rId3"/>
  </sheets>
  <definedNames>
    <definedName name="_xlnm.Print_Area" localSheetId="0">Feuil1!$A$1:$G$40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38" i="1" l="1"/>
  <c r="G39" i="1"/>
  <c r="G37" i="1"/>
  <c r="G35" i="1"/>
  <c r="G34" i="1"/>
  <c r="G31" i="1"/>
  <c r="G30" i="1"/>
  <c r="G29" i="1"/>
  <c r="G27" i="1"/>
  <c r="G24" i="1"/>
  <c r="G19" i="1"/>
  <c r="G7" i="1"/>
  <c r="G26" i="1"/>
  <c r="G23" i="1"/>
  <c r="G22" i="1"/>
  <c r="G18" i="1"/>
  <c r="G17" i="1"/>
  <c r="G16" i="1"/>
  <c r="G15" i="1"/>
  <c r="G14" i="1"/>
  <c r="G13" i="1"/>
  <c r="G12" i="1"/>
  <c r="G11" i="1"/>
  <c r="G6" i="1"/>
</calcChain>
</file>

<file path=xl/sharedStrings.xml><?xml version="1.0" encoding="utf-8"?>
<sst xmlns="http://schemas.openxmlformats.org/spreadsheetml/2006/main" count="59" uniqueCount="48">
  <si>
    <t>DECOMPOSITION DU PRIX GLOBAL ET FORFAITAIRE</t>
  </si>
  <si>
    <t xml:space="preserve"> réf CCTP
num de prix</t>
  </si>
  <si>
    <t xml:space="preserve">Prestation      </t>
  </si>
  <si>
    <t xml:space="preserve">Unité      </t>
  </si>
  <si>
    <t xml:space="preserve">Quantité Estimée </t>
  </si>
  <si>
    <t>Quantité Entreprise</t>
  </si>
  <si>
    <t>Prix Unitaire 
€  HT</t>
  </si>
  <si>
    <t>Total € HT</t>
  </si>
  <si>
    <t>Sous total HT - Etudes d'exécution:</t>
  </si>
  <si>
    <t>TVA 20%:</t>
  </si>
  <si>
    <t>Montant total TTC</t>
  </si>
  <si>
    <t>U</t>
  </si>
  <si>
    <t>ENS</t>
  </si>
  <si>
    <t>u</t>
  </si>
  <si>
    <t>2.2.2</t>
  </si>
  <si>
    <t>Canalisations CFA extérieur bâtiment</t>
  </si>
  <si>
    <t>2.2.5</t>
  </si>
  <si>
    <t>DOE</t>
  </si>
  <si>
    <t>F</t>
  </si>
  <si>
    <t>2.2.4</t>
  </si>
  <si>
    <t>Etudes d'exécution</t>
  </si>
  <si>
    <t xml:space="preserve">Liaison entre le poste Y1 et la nouvelle tour de contrôle </t>
  </si>
  <si>
    <t xml:space="preserve">Liaison entre le poste Y3 et la nouvelle tour de contrôle </t>
  </si>
  <si>
    <t xml:space="preserve">Liaison entre le poste Y1 et le poste Y3 </t>
  </si>
  <si>
    <t>Liaison entre la nouvelle tour de contrôle et la centrale électrique</t>
  </si>
  <si>
    <t xml:space="preserve">Liaison entre le poste Y1 et la centrale électrique </t>
  </si>
  <si>
    <t>ml</t>
  </si>
  <si>
    <t>Fourniture et pose de fibres optiques pour :</t>
  </si>
  <si>
    <t>Réalisation des liaisons intérieures : armoire des entrées/sortie déportées</t>
  </si>
  <si>
    <t>2.2.3</t>
  </si>
  <si>
    <t>Fournitures, pose et raccordement de switch</t>
  </si>
  <si>
    <t>Sous total HT - Equipements électriques:</t>
  </si>
  <si>
    <t>Fournitures, pose et raccordement d'un transmetteur d'Etat de Signaux</t>
  </si>
  <si>
    <t>2.1</t>
  </si>
  <si>
    <t>Sous total HT - Travaux de V.R.D. :</t>
  </si>
  <si>
    <t>TRAVAUX DE V.R.D.</t>
  </si>
  <si>
    <t>2.2.7</t>
  </si>
  <si>
    <t>Sous total HT - D.O.E. :</t>
  </si>
  <si>
    <t>Montant total HT</t>
  </si>
  <si>
    <t>TOTAL OFFRE DE BASE :</t>
  </si>
  <si>
    <t>Sous total HT - Option 1 :</t>
  </si>
  <si>
    <t>Evreux - TWR - Transfert du balisage - phase 2</t>
  </si>
  <si>
    <t>Fourniture et pose d'une chambre</t>
  </si>
  <si>
    <t>Mise en place de liaisons optiques</t>
  </si>
  <si>
    <t>Option 1 - Mise à jour des fonds de plan des supervisions et des dalles existantes.</t>
  </si>
  <si>
    <t>TOTAL Y COMPRIS OPTIONS 1 :</t>
  </si>
  <si>
    <t>2.2.6</t>
  </si>
  <si>
    <t>Terrassements, pose de fourreaux, raccordement et rebouchage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</si>
</sst>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40C];[Red]\-#,##0.00\ [$€-40C]"/>
    <numFmt numFmtId="165" formatCode="#,##0.00&quot;    &quot;;\-#,##0.00&quot;    &quot;;&quot; -&quot;#&quot;    &quot;;@\ "/>
  </numFmts>
  <fonts count="13" x14ac:knownFonts="1">
    <font>
      <sz val="11"/>
      <color rgb="FF000000"/>
      <name val="Calibri"/>
      <family val="2"/>
      <charset val="1"/>
    </font>
    <font>
      <b/>
      <sz val="14"/>
      <color rgb="FF000080"/>
      <name val="Calibri"/>
      <family val="2"/>
      <charset val="1"/>
    </font>
    <font>
      <sz val="11"/>
      <color rgb="FF000080"/>
      <name val="Calibri"/>
      <family val="2"/>
      <charset val="1"/>
    </font>
    <font>
      <b/>
      <sz val="10"/>
      <color rgb="FF000080"/>
      <name val="Calibri"/>
      <family val="2"/>
      <charset val="1"/>
    </font>
    <font>
      <b/>
      <sz val="12"/>
      <color rgb="FF000080"/>
      <name val="Calibri"/>
      <family val="2"/>
      <charset val="1"/>
    </font>
    <font>
      <sz val="10"/>
      <color rgb="FF000080"/>
      <name val="Calibri"/>
      <family val="2"/>
      <charset val="1"/>
    </font>
    <font>
      <sz val="10"/>
      <color rgb="FF002060"/>
      <name val="Calibri"/>
      <family val="2"/>
      <charset val="1"/>
    </font>
    <font>
      <b/>
      <sz val="11"/>
      <color rgb="FF000080"/>
      <name val="Calibri"/>
      <family val="2"/>
      <charset val="1"/>
    </font>
    <font>
      <sz val="1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80"/>
      <name val="Calibri"/>
      <family val="2"/>
    </font>
    <font>
      <sz val="11"/>
      <color rgb="FF000080"/>
      <name val="Calibri"/>
      <family val="2"/>
    </font>
    <font>
      <b/>
      <sz val="11"/>
      <color rgb="FF00008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C0C0C0"/>
      </patternFill>
    </fill>
    <fill>
      <patternFill patternType="solid">
        <fgColor theme="2"/>
        <bgColor rgb="FFD9D9D9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50">
    <xf numFmtId="0" fontId="0" fillId="0" borderId="0" xfId="0"/>
    <xf numFmtId="0" fontId="2" fillId="0" borderId="0" xfId="1" applyFont="1" applyAlignment="1">
      <alignment horizontal="center"/>
    </xf>
    <xf numFmtId="0" fontId="3" fillId="0" borderId="0" xfId="1" applyFont="1"/>
    <xf numFmtId="3" fontId="1" fillId="0" borderId="0" xfId="1" applyNumberFormat="1" applyFont="1" applyBorder="1" applyAlignment="1">
      <alignment horizontal="center" vertical="center" wrapText="1"/>
    </xf>
    <xf numFmtId="164" fontId="1" fillId="0" borderId="0" xfId="1" applyNumberFormat="1" applyFont="1" applyBorder="1" applyAlignment="1">
      <alignment horizontal="center" vertical="center" wrapText="1"/>
    </xf>
    <xf numFmtId="0" fontId="0" fillId="2" borderId="0" xfId="0" applyFill="1"/>
    <xf numFmtId="0" fontId="0" fillId="0" borderId="0" xfId="0" applyAlignment="1">
      <alignment horizontal="center"/>
    </xf>
    <xf numFmtId="165" fontId="4" fillId="4" borderId="4" xfId="1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164" fontId="4" fillId="4" borderId="4" xfId="1" applyNumberFormat="1" applyFont="1" applyFill="1" applyBorder="1" applyAlignment="1">
      <alignment horizontal="center" vertical="center" wrapText="1"/>
    </xf>
    <xf numFmtId="49" fontId="3" fillId="2" borderId="4" xfId="1" applyNumberFormat="1" applyFont="1" applyFill="1" applyBorder="1" applyAlignment="1">
      <alignment wrapText="1"/>
    </xf>
    <xf numFmtId="3" fontId="4" fillId="0" borderId="4" xfId="1" applyNumberFormat="1" applyFont="1" applyBorder="1" applyAlignment="1">
      <alignment horizontal="center" vertical="center" wrapText="1"/>
    </xf>
    <xf numFmtId="164" fontId="4" fillId="0" borderId="4" xfId="1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4" xfId="1" applyFont="1" applyBorder="1" applyAlignment="1" applyProtection="1">
      <alignment horizontal="center" vertical="center" wrapText="1"/>
      <protection locked="0"/>
    </xf>
    <xf numFmtId="0" fontId="3" fillId="2" borderId="8" xfId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right" vertical="center"/>
    </xf>
    <xf numFmtId="0" fontId="10" fillId="0" borderId="9" xfId="0" applyFont="1" applyFill="1" applyBorder="1" applyAlignment="1">
      <alignment horizontal="right" vertical="center"/>
    </xf>
    <xf numFmtId="164" fontId="11" fillId="0" borderId="6" xfId="0" applyNumberFormat="1" applyFont="1" applyFill="1" applyBorder="1" applyAlignment="1" applyProtection="1">
      <alignment horizontal="center"/>
      <protection locked="0"/>
    </xf>
    <xf numFmtId="49" fontId="3" fillId="2" borderId="8" xfId="1" applyNumberFormat="1" applyFont="1" applyFill="1" applyBorder="1" applyAlignment="1">
      <alignment horizontal="left" wrapText="1"/>
    </xf>
    <xf numFmtId="0" fontId="10" fillId="0" borderId="10" xfId="0" applyFont="1" applyFill="1" applyBorder="1" applyAlignment="1">
      <alignment horizontal="right" vertical="center"/>
    </xf>
    <xf numFmtId="0" fontId="3" fillId="3" borderId="9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right" vertical="center"/>
    </xf>
    <xf numFmtId="0" fontId="3" fillId="0" borderId="10" xfId="0" applyFont="1" applyFill="1" applyBorder="1" applyAlignment="1">
      <alignment horizontal="right" vertical="center"/>
    </xf>
    <xf numFmtId="0" fontId="3" fillId="0" borderId="9" xfId="0" applyFont="1" applyFill="1" applyBorder="1" applyAlignment="1">
      <alignment horizontal="right" vertical="center"/>
    </xf>
    <xf numFmtId="164" fontId="7" fillId="0" borderId="6" xfId="0" applyNumberFormat="1" applyFont="1" applyFill="1" applyBorder="1" applyAlignment="1" applyProtection="1">
      <alignment horizontal="center"/>
      <protection locked="0"/>
    </xf>
    <xf numFmtId="0" fontId="0" fillId="0" borderId="0" xfId="0" applyBorder="1"/>
    <xf numFmtId="164" fontId="11" fillId="0" borderId="10" xfId="0" applyNumberFormat="1" applyFont="1" applyFill="1" applyBorder="1" applyAlignment="1" applyProtection="1">
      <alignment horizontal="center"/>
      <protection locked="0"/>
    </xf>
    <xf numFmtId="0" fontId="3" fillId="3" borderId="5" xfId="0" applyFont="1" applyFill="1" applyBorder="1" applyAlignment="1">
      <alignment vertical="center"/>
    </xf>
    <xf numFmtId="0" fontId="3" fillId="3" borderId="9" xfId="0" applyFont="1" applyFill="1" applyBorder="1" applyAlignment="1">
      <alignment vertical="center"/>
    </xf>
    <xf numFmtId="0" fontId="10" fillId="0" borderId="11" xfId="0" applyFont="1" applyFill="1" applyBorder="1" applyAlignment="1">
      <alignment horizontal="right" vertical="center"/>
    </xf>
    <xf numFmtId="49" fontId="3" fillId="2" borderId="8" xfId="1" applyNumberFormat="1" applyFont="1" applyFill="1" applyBorder="1" applyAlignment="1">
      <alignment horizontal="center" vertical="center" wrapText="1"/>
    </xf>
    <xf numFmtId="49" fontId="3" fillId="2" borderId="4" xfId="1" applyNumberFormat="1" applyFont="1" applyFill="1" applyBorder="1" applyAlignment="1">
      <alignment horizontal="center" wrapText="1"/>
    </xf>
    <xf numFmtId="164" fontId="12" fillId="0" borderId="6" xfId="0" applyNumberFormat="1" applyFont="1" applyFill="1" applyBorder="1" applyAlignment="1" applyProtection="1">
      <alignment horizontal="center"/>
      <protection locked="0"/>
    </xf>
    <xf numFmtId="164" fontId="12" fillId="3" borderId="7" xfId="0" applyNumberFormat="1" applyFont="1" applyFill="1" applyBorder="1" applyAlignment="1" applyProtection="1">
      <alignment horizontal="center"/>
      <protection locked="0"/>
    </xf>
    <xf numFmtId="164" fontId="10" fillId="0" borderId="4" xfId="1" applyNumberFormat="1" applyFont="1" applyBorder="1" applyAlignment="1">
      <alignment horizontal="center" vertical="center" wrapText="1"/>
    </xf>
    <xf numFmtId="164" fontId="12" fillId="3" borderId="4" xfId="0" applyNumberFormat="1" applyFont="1" applyFill="1" applyBorder="1" applyAlignment="1" applyProtection="1">
      <alignment horizontal="center"/>
      <protection locked="0"/>
    </xf>
    <xf numFmtId="0" fontId="3" fillId="3" borderId="5" xfId="0" applyFont="1" applyFill="1" applyBorder="1" applyAlignment="1">
      <alignment horizontal="right" vertical="center"/>
    </xf>
    <xf numFmtId="0" fontId="3" fillId="3" borderId="6" xfId="0" applyFont="1" applyFill="1" applyBorder="1" applyAlignment="1">
      <alignment horizontal="right" vertical="center"/>
    </xf>
    <xf numFmtId="0" fontId="10" fillId="3" borderId="4" xfId="0" applyFont="1" applyFill="1" applyBorder="1" applyAlignment="1">
      <alignment horizontal="right" vertical="center"/>
    </xf>
    <xf numFmtId="0" fontId="1" fillId="0" borderId="1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right" vertical="center"/>
    </xf>
    <xf numFmtId="0" fontId="8" fillId="0" borderId="5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</cellXfs>
  <cellStyles count="2">
    <cellStyle name="Normal" xfId="0" builtinId="0"/>
    <cellStyle name="Normal 2 2" xfId="1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3"/>
  <sheetViews>
    <sheetView tabSelected="1" topLeftCell="A6" zoomScaleNormal="100" workbookViewId="0">
      <selection activeCell="B22" sqref="B22"/>
    </sheetView>
  </sheetViews>
  <sheetFormatPr baseColWidth="10" defaultColWidth="9.140625" defaultRowHeight="15" x14ac:dyDescent="0.25"/>
  <cols>
    <col min="1" max="1" width="17.42578125" customWidth="1"/>
    <col min="2" max="2" width="50.42578125" customWidth="1"/>
    <col min="3" max="3" width="6.7109375" customWidth="1"/>
    <col min="4" max="7" width="12.28515625" customWidth="1"/>
    <col min="8" max="1025" width="10.5703125" customWidth="1"/>
  </cols>
  <sheetData>
    <row r="1" spans="1:7" ht="18" customHeight="1" x14ac:dyDescent="0.25">
      <c r="A1" s="43" t="s">
        <v>0</v>
      </c>
      <c r="B1" s="43"/>
      <c r="C1" s="43"/>
      <c r="D1" s="43"/>
      <c r="E1" s="43"/>
      <c r="F1" s="43"/>
      <c r="G1" s="43"/>
    </row>
    <row r="2" spans="1:7" ht="18" customHeight="1" x14ac:dyDescent="0.25">
      <c r="A2" s="44" t="s">
        <v>41</v>
      </c>
      <c r="B2" s="44"/>
      <c r="C2" s="44"/>
      <c r="D2" s="44"/>
      <c r="E2" s="44"/>
      <c r="F2" s="44"/>
      <c r="G2" s="44"/>
    </row>
    <row r="3" spans="1:7" ht="18.600000000000001" customHeight="1" x14ac:dyDescent="0.25">
      <c r="A3" s="45" t="s">
        <v>43</v>
      </c>
      <c r="B3" s="45"/>
      <c r="C3" s="45"/>
      <c r="D3" s="45"/>
      <c r="E3" s="45"/>
      <c r="F3" s="45"/>
      <c r="G3" s="45"/>
    </row>
    <row r="4" spans="1:7" ht="18.75" x14ac:dyDescent="0.25">
      <c r="A4" s="1"/>
      <c r="C4" s="2"/>
      <c r="D4" s="3"/>
      <c r="E4" s="3"/>
      <c r="F4" s="4"/>
      <c r="G4" s="4"/>
    </row>
    <row r="5" spans="1:7" ht="47.25" x14ac:dyDescent="0.25">
      <c r="A5" s="7" t="s">
        <v>1</v>
      </c>
      <c r="B5" s="7" t="s">
        <v>2</v>
      </c>
      <c r="C5" s="7" t="s">
        <v>3</v>
      </c>
      <c r="D5" s="8" t="s">
        <v>4</v>
      </c>
      <c r="E5" s="8" t="s">
        <v>5</v>
      </c>
      <c r="F5" s="9" t="s">
        <v>6</v>
      </c>
      <c r="G5" s="9" t="s">
        <v>7</v>
      </c>
    </row>
    <row r="6" spans="1:7" ht="15.75" x14ac:dyDescent="0.25">
      <c r="A6" s="15" t="s">
        <v>33</v>
      </c>
      <c r="B6" s="35" t="s">
        <v>20</v>
      </c>
      <c r="C6" s="13" t="s">
        <v>12</v>
      </c>
      <c r="D6" s="14">
        <v>1</v>
      </c>
      <c r="E6" s="11"/>
      <c r="F6" s="12"/>
      <c r="G6" s="38">
        <f>F6*E6</f>
        <v>0</v>
      </c>
    </row>
    <row r="7" spans="1:7" x14ac:dyDescent="0.25">
      <c r="A7" s="46" t="s">
        <v>8</v>
      </c>
      <c r="B7" s="46"/>
      <c r="C7" s="46"/>
      <c r="D7" s="46"/>
      <c r="E7" s="46"/>
      <c r="F7" s="46"/>
      <c r="G7" s="37">
        <f>G6</f>
        <v>0</v>
      </c>
    </row>
    <row r="8" spans="1:7" x14ac:dyDescent="0.25">
      <c r="A8" s="19"/>
      <c r="B8" s="20"/>
      <c r="C8" s="20"/>
      <c r="D8" s="20"/>
      <c r="E8" s="20"/>
      <c r="F8" s="20"/>
      <c r="G8" s="36"/>
    </row>
    <row r="9" spans="1:7" ht="23.25" customHeight="1" x14ac:dyDescent="0.25">
      <c r="A9" s="18" t="s">
        <v>14</v>
      </c>
      <c r="B9" s="34" t="s">
        <v>15</v>
      </c>
      <c r="C9" s="47"/>
      <c r="D9" s="48"/>
      <c r="E9" s="48"/>
      <c r="F9" s="48"/>
      <c r="G9" s="49"/>
    </row>
    <row r="10" spans="1:7" x14ac:dyDescent="0.25">
      <c r="A10" s="15"/>
      <c r="B10" s="10" t="s">
        <v>27</v>
      </c>
      <c r="C10" s="47"/>
      <c r="D10" s="48"/>
      <c r="E10" s="48"/>
      <c r="F10" s="48"/>
      <c r="G10" s="49"/>
    </row>
    <row r="11" spans="1:7" ht="30" customHeight="1" x14ac:dyDescent="0.25">
      <c r="A11" s="15"/>
      <c r="B11" s="10" t="s">
        <v>21</v>
      </c>
      <c r="C11" s="16" t="s">
        <v>26</v>
      </c>
      <c r="D11" s="16">
        <v>775</v>
      </c>
      <c r="E11" s="17"/>
      <c r="F11" s="17"/>
      <c r="G11" s="38">
        <f>F11*E11</f>
        <v>0</v>
      </c>
    </row>
    <row r="12" spans="1:7" ht="30" customHeight="1" x14ac:dyDescent="0.25">
      <c r="A12" s="15"/>
      <c r="B12" s="10" t="s">
        <v>22</v>
      </c>
      <c r="C12" s="16" t="s">
        <v>26</v>
      </c>
      <c r="D12" s="16">
        <v>1860</v>
      </c>
      <c r="E12" s="17"/>
      <c r="F12" s="17"/>
      <c r="G12" s="38">
        <f t="shared" ref="G12:G18" si="0">F12*E12</f>
        <v>0</v>
      </c>
    </row>
    <row r="13" spans="1:7" ht="30" customHeight="1" x14ac:dyDescent="0.25">
      <c r="A13" s="6"/>
      <c r="B13" s="10" t="s">
        <v>23</v>
      </c>
      <c r="C13" s="16" t="s">
        <v>26</v>
      </c>
      <c r="D13" s="16">
        <v>1955</v>
      </c>
      <c r="E13" s="17"/>
      <c r="F13" s="17"/>
      <c r="G13" s="38">
        <f t="shared" si="0"/>
        <v>0</v>
      </c>
    </row>
    <row r="14" spans="1:7" s="6" customFormat="1" ht="30" customHeight="1" x14ac:dyDescent="0.25">
      <c r="A14" s="15"/>
      <c r="B14" s="10" t="s">
        <v>24</v>
      </c>
      <c r="C14" s="16" t="s">
        <v>26</v>
      </c>
      <c r="D14" s="16">
        <v>890</v>
      </c>
      <c r="E14" s="17"/>
      <c r="F14" s="17"/>
      <c r="G14" s="38">
        <f t="shared" si="0"/>
        <v>0</v>
      </c>
    </row>
    <row r="15" spans="1:7" ht="30" customHeight="1" x14ac:dyDescent="0.25">
      <c r="A15" s="15"/>
      <c r="B15" s="10" t="s">
        <v>25</v>
      </c>
      <c r="C15" s="16" t="s">
        <v>26</v>
      </c>
      <c r="D15" s="16">
        <v>200</v>
      </c>
      <c r="E15" s="17"/>
      <c r="F15" s="17"/>
      <c r="G15" s="38">
        <f t="shared" si="0"/>
        <v>0</v>
      </c>
    </row>
    <row r="16" spans="1:7" ht="30" customHeight="1" x14ac:dyDescent="0.25">
      <c r="A16" s="15" t="s">
        <v>29</v>
      </c>
      <c r="B16" s="10" t="s">
        <v>28</v>
      </c>
      <c r="C16" s="16" t="s">
        <v>12</v>
      </c>
      <c r="D16" s="16">
        <v>1</v>
      </c>
      <c r="E16" s="17"/>
      <c r="F16" s="17"/>
      <c r="G16" s="38">
        <f t="shared" si="0"/>
        <v>0</v>
      </c>
    </row>
    <row r="17" spans="1:8" ht="30" customHeight="1" x14ac:dyDescent="0.25">
      <c r="A17" s="15" t="s">
        <v>19</v>
      </c>
      <c r="B17" s="10" t="s">
        <v>30</v>
      </c>
      <c r="C17" s="16" t="s">
        <v>11</v>
      </c>
      <c r="D17" s="16">
        <v>3</v>
      </c>
      <c r="E17" s="17"/>
      <c r="F17" s="17"/>
      <c r="G17" s="38">
        <f t="shared" si="0"/>
        <v>0</v>
      </c>
    </row>
    <row r="18" spans="1:8" ht="30" customHeight="1" x14ac:dyDescent="0.25">
      <c r="A18" s="15"/>
      <c r="B18" s="10" t="s">
        <v>32</v>
      </c>
      <c r="C18" s="16" t="s">
        <v>11</v>
      </c>
      <c r="D18" s="16">
        <v>1</v>
      </c>
      <c r="E18" s="17"/>
      <c r="F18" s="17"/>
      <c r="G18" s="38">
        <f t="shared" si="0"/>
        <v>0</v>
      </c>
    </row>
    <row r="19" spans="1:8" x14ac:dyDescent="0.25">
      <c r="A19" s="42" t="s">
        <v>31</v>
      </c>
      <c r="B19" s="42"/>
      <c r="C19" s="42"/>
      <c r="D19" s="42"/>
      <c r="E19" s="42"/>
      <c r="F19" s="42"/>
      <c r="G19" s="39">
        <f>SUM(G11:G18)</f>
        <v>0</v>
      </c>
    </row>
    <row r="20" spans="1:8" x14ac:dyDescent="0.25">
      <c r="A20" s="19"/>
      <c r="B20" s="20"/>
      <c r="C20" s="20"/>
      <c r="D20" s="20"/>
      <c r="E20" s="20"/>
      <c r="F20" s="20"/>
      <c r="G20" s="21"/>
    </row>
    <row r="21" spans="1:8" ht="21" customHeight="1" x14ac:dyDescent="0.25">
      <c r="A21" s="15" t="s">
        <v>16</v>
      </c>
      <c r="B21" s="34" t="s">
        <v>35</v>
      </c>
      <c r="C21" s="47"/>
      <c r="D21" s="48"/>
      <c r="E21" s="48"/>
      <c r="F21" s="48"/>
      <c r="G21" s="49"/>
    </row>
    <row r="22" spans="1:8" ht="49.5" customHeight="1" x14ac:dyDescent="0.25">
      <c r="A22" s="15"/>
      <c r="B22" s="10" t="s">
        <v>47</v>
      </c>
      <c r="C22" s="16" t="s">
        <v>26</v>
      </c>
      <c r="D22" s="16">
        <v>70</v>
      </c>
      <c r="E22" s="17"/>
      <c r="F22" s="17"/>
      <c r="G22" s="38">
        <f t="shared" ref="G22:G23" si="1">F22*E22</f>
        <v>0</v>
      </c>
    </row>
    <row r="23" spans="1:8" ht="21" customHeight="1" x14ac:dyDescent="0.25">
      <c r="A23" s="15"/>
      <c r="B23" s="22" t="s">
        <v>42</v>
      </c>
      <c r="C23" s="16" t="s">
        <v>11</v>
      </c>
      <c r="D23" s="16">
        <v>1</v>
      </c>
      <c r="E23" s="17"/>
      <c r="F23" s="17"/>
      <c r="G23" s="38">
        <f t="shared" si="1"/>
        <v>0</v>
      </c>
    </row>
    <row r="24" spans="1:8" x14ac:dyDescent="0.25">
      <c r="A24" s="42" t="s">
        <v>34</v>
      </c>
      <c r="B24" s="42"/>
      <c r="C24" s="42"/>
      <c r="D24" s="42"/>
      <c r="E24" s="42"/>
      <c r="F24" s="42"/>
      <c r="G24" s="39">
        <f>SUM(G22:G23)</f>
        <v>0</v>
      </c>
    </row>
    <row r="25" spans="1:8" x14ac:dyDescent="0.25">
      <c r="A25" s="19"/>
      <c r="B25" s="20"/>
      <c r="C25" s="20"/>
      <c r="D25" s="20"/>
      <c r="E25" s="20"/>
      <c r="F25" s="20"/>
      <c r="G25" s="21"/>
    </row>
    <row r="26" spans="1:8" ht="29.45" customHeight="1" x14ac:dyDescent="0.25">
      <c r="A26" s="15" t="s">
        <v>36</v>
      </c>
      <c r="B26" s="22" t="s">
        <v>17</v>
      </c>
      <c r="C26" s="16" t="s">
        <v>18</v>
      </c>
      <c r="D26" s="16">
        <v>1</v>
      </c>
      <c r="E26" s="17"/>
      <c r="F26" s="17"/>
      <c r="G26" s="38">
        <f t="shared" ref="G26" si="2">F26*E26</f>
        <v>0</v>
      </c>
    </row>
    <row r="27" spans="1:8" x14ac:dyDescent="0.25">
      <c r="A27" s="42" t="s">
        <v>37</v>
      </c>
      <c r="B27" s="42"/>
      <c r="C27" s="42"/>
      <c r="D27" s="42"/>
      <c r="E27" s="42"/>
      <c r="F27" s="42"/>
      <c r="G27" s="39">
        <f>G26</f>
        <v>0</v>
      </c>
    </row>
    <row r="28" spans="1:8" x14ac:dyDescent="0.25">
      <c r="A28" s="25"/>
      <c r="B28" s="26"/>
      <c r="C28" s="27"/>
      <c r="D28" s="27"/>
      <c r="E28" s="27"/>
      <c r="F28" s="27"/>
      <c r="G28" s="28"/>
    </row>
    <row r="29" spans="1:8" s="5" customFormat="1" x14ac:dyDescent="0.25">
      <c r="A29" s="31"/>
      <c r="B29" s="32"/>
      <c r="C29" s="32"/>
      <c r="D29" s="24" t="s">
        <v>39</v>
      </c>
      <c r="E29" s="40" t="s">
        <v>38</v>
      </c>
      <c r="F29" s="41"/>
      <c r="G29" s="39">
        <f>G27+G24+G19+G7</f>
        <v>0</v>
      </c>
    </row>
    <row r="30" spans="1:8" x14ac:dyDescent="0.25">
      <c r="C30" s="29"/>
      <c r="D30" s="29"/>
      <c r="E30" s="40" t="s">
        <v>9</v>
      </c>
      <c r="F30" s="41"/>
      <c r="G30" s="39">
        <f>G29*0.2</f>
        <v>0</v>
      </c>
      <c r="H30" s="29"/>
    </row>
    <row r="31" spans="1:8" x14ac:dyDescent="0.25">
      <c r="A31" s="29"/>
      <c r="C31" s="29"/>
      <c r="D31" s="29"/>
      <c r="E31" s="40" t="s">
        <v>10</v>
      </c>
      <c r="F31" s="41"/>
      <c r="G31" s="39">
        <f>G29*1.2</f>
        <v>0</v>
      </c>
      <c r="H31" s="29"/>
    </row>
    <row r="32" spans="1:8" x14ac:dyDescent="0.25">
      <c r="A32" s="33"/>
      <c r="B32" s="23"/>
      <c r="C32" s="23"/>
      <c r="D32" s="23"/>
      <c r="E32" s="23"/>
      <c r="F32" s="23"/>
      <c r="G32" s="30"/>
      <c r="H32" s="29"/>
    </row>
    <row r="33" spans="1:8" x14ac:dyDescent="0.25">
      <c r="A33" s="19"/>
      <c r="B33" s="20"/>
      <c r="C33" s="20"/>
      <c r="D33" s="20"/>
      <c r="E33" s="20"/>
      <c r="F33" s="20"/>
      <c r="G33" s="21"/>
    </row>
    <row r="34" spans="1:8" ht="29.25" customHeight="1" x14ac:dyDescent="0.25">
      <c r="A34" s="15" t="s">
        <v>46</v>
      </c>
      <c r="B34" s="22" t="s">
        <v>44</v>
      </c>
      <c r="C34" s="16" t="s">
        <v>13</v>
      </c>
      <c r="D34" s="16">
        <v>16</v>
      </c>
      <c r="E34" s="17"/>
      <c r="F34" s="17"/>
      <c r="G34" s="17">
        <f>F34*E34</f>
        <v>0</v>
      </c>
    </row>
    <row r="35" spans="1:8" x14ac:dyDescent="0.25">
      <c r="A35" s="42" t="s">
        <v>40</v>
      </c>
      <c r="B35" s="42"/>
      <c r="C35" s="42"/>
      <c r="D35" s="42"/>
      <c r="E35" s="42"/>
      <c r="F35" s="42"/>
      <c r="G35" s="39">
        <f>G34</f>
        <v>0</v>
      </c>
    </row>
    <row r="36" spans="1:8" x14ac:dyDescent="0.25">
      <c r="A36" s="19"/>
      <c r="B36" s="20"/>
      <c r="C36" s="20"/>
      <c r="D36" s="20"/>
      <c r="E36" s="20"/>
      <c r="F36" s="20"/>
      <c r="G36" s="21"/>
    </row>
    <row r="37" spans="1:8" s="5" customFormat="1" x14ac:dyDescent="0.25">
      <c r="A37" s="31"/>
      <c r="B37" s="32"/>
      <c r="C37" s="32"/>
      <c r="D37" s="24" t="s">
        <v>45</v>
      </c>
      <c r="E37" s="40" t="s">
        <v>38</v>
      </c>
      <c r="F37" s="41"/>
      <c r="G37" s="39">
        <f>G35+G29</f>
        <v>0</v>
      </c>
    </row>
    <row r="38" spans="1:8" x14ac:dyDescent="0.25">
      <c r="C38" s="29"/>
      <c r="D38" s="29"/>
      <c r="E38" s="40" t="s">
        <v>9</v>
      </c>
      <c r="F38" s="41"/>
      <c r="G38" s="39">
        <f>G37*0.2</f>
        <v>0</v>
      </c>
      <c r="H38" s="29"/>
    </row>
    <row r="39" spans="1:8" x14ac:dyDescent="0.25">
      <c r="C39" s="29"/>
      <c r="D39" s="29"/>
      <c r="E39" s="40" t="s">
        <v>10</v>
      </c>
      <c r="F39" s="41"/>
      <c r="G39" s="39">
        <f>G37*1.2</f>
        <v>0</v>
      </c>
      <c r="H39" s="29"/>
    </row>
    <row r="43" spans="1:8" ht="17.25" customHeight="1" x14ac:dyDescent="0.25"/>
  </sheetData>
  <mergeCells count="17">
    <mergeCell ref="A27:F27"/>
    <mergeCell ref="E31:F31"/>
    <mergeCell ref="E29:F29"/>
    <mergeCell ref="A1:G1"/>
    <mergeCell ref="A2:G2"/>
    <mergeCell ref="A3:G3"/>
    <mergeCell ref="A7:F7"/>
    <mergeCell ref="A19:F19"/>
    <mergeCell ref="C9:G9"/>
    <mergeCell ref="C21:G21"/>
    <mergeCell ref="A24:F24"/>
    <mergeCell ref="C10:G10"/>
    <mergeCell ref="E37:F37"/>
    <mergeCell ref="E38:F38"/>
    <mergeCell ref="E39:F39"/>
    <mergeCell ref="A35:F35"/>
    <mergeCell ref="E30:F30"/>
  </mergeCells>
  <pageMargins left="0.23611111111111099" right="0.23611111111111099" top="0.15763888888888899" bottom="0.15763888888888899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="120" zoomScaleNormal="120" workbookViewId="0"/>
  </sheetViews>
  <sheetFormatPr baseColWidth="10" defaultColWidth="9.140625" defaultRowHeight="15" x14ac:dyDescent="0.25"/>
  <cols>
    <col min="1" max="1025" width="10.570312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="120" zoomScaleNormal="120" workbookViewId="0"/>
  </sheetViews>
  <sheetFormatPr baseColWidth="10" defaultColWidth="9.140625" defaultRowHeight="15" x14ac:dyDescent="0.25"/>
  <cols>
    <col min="1" max="1025" width="10.570312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Feuil1!Zone_d_impression</vt:lpstr>
    </vt:vector>
  </TitlesOfParts>
  <Company>SNIA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BAT/BAT-PAR DUQUET Dominique</dc:creator>
  <dc:description/>
  <cp:lastModifiedBy>David Arena</cp:lastModifiedBy>
  <cp:revision>2</cp:revision>
  <cp:lastPrinted>2019-06-17T14:39:16Z</cp:lastPrinted>
  <dcterms:created xsi:type="dcterms:W3CDTF">2019-04-19T09:46:42Z</dcterms:created>
  <dcterms:modified xsi:type="dcterms:W3CDTF">2025-10-27T10:40:07Z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SNIA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